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Ф.2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'Ф.2д'!$22:$22</definedName>
    <definedName name="_xlnm.Print_Area" localSheetId="0">'Ф.2д'!$A$1:$J$93</definedName>
  </definedNames>
  <calcPr fullCalcOnLoad="1"/>
</workbook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rFont val="Tahoma"/>
            <family val="2"/>
          </rPr>
          <t>Евгений Токарев: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<sst xmlns="http://schemas.openxmlformats.org/spreadsheetml/2006/main" count="131" uniqueCount="123">
  <si>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</si>
  <si>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</si>
  <si>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</si>
  <si>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</si>
  <si>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</si>
  <si>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</si>
  <si>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</si>
  <si>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</si>
  <si>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</si>
  <si>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</si>
  <si>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</si>
  <si>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</si>
  <si>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</si>
  <si>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</si>
  <si>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</si>
  <si>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</si>
  <si>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</si>
  <si>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</si>
  <si>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</si>
  <si>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</si>
  <si>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</si>
  <si>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</si>
  <si>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</si>
  <si>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</si>
  <si>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</si>
  <si>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</si>
  <si>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</si>
  <si>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</si>
  <si>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</si>
  <si>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</si>
  <si>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</si>
  <si>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</si>
  <si>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</si>
  <si>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</si>
  <si>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</si>
  <si>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</si>
  <si>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</si>
  <si>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</si>
  <si>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</si>
  <si>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</si>
  <si>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</si>
  <si>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</si>
  <si>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</si>
  <si>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</si>
  <si>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</si>
  <si>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</si>
  <si>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</si>
  <si>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</si>
  <si>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</si>
  <si>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</si>
  <si>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</si>
  <si>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</si>
  <si>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</si>
  <si>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</si>
  <si>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</si>
  <si>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</si>
  <si>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</si>
  <si>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</si>
  <si>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</si>
  <si>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</si>
  <si>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</si>
  <si>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</si>
  <si>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</si>
  <si>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</si>
  <si>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</si>
  <si>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</si>
  <si>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</si>
  <si>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</si>
  <si>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</si>
  <si>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</si>
  <si>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</si>
  <si>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</si>
  <si>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</si>
  <si>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</si>
  <si>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</si>
  <si>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</si>
  <si>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</si>
  <si>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</si>
  <si>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</si>
  <si>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</si>
  <si>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</si>
  <si>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</si>
  <si>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</si>
  <si>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</si>
  <si>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</si>
  <si>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</si>
  <si>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</si>
  <si>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</si>
  <si>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</si>
  <si>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 xml:space="preserve"> 1 Заповнюється розпорядниками бюджетних коштів.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</si>
  <si>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</si>
  <si>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</si>
  <si>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</si>
  <si>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</si>
  <si>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Затверджено на звітний період (рік)</t>
    </r>
    <r>
      <rPr>
        <sz val="6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</si>
  <si>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</si>
  <si>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</si>
  <si>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</si>
  <si>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</si>
  <si>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</si>
  <si>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</si>
  <si>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</si>
  <si>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-</t>
  </si>
  <si>
    <t xml:space="preserve">      №2д,</t>
  </si>
  <si>
    <t xml:space="preserve">      №2м)</t>
  </si>
  <si>
    <t>м.Тернопіль</t>
  </si>
  <si>
    <t>Тернопільська митниця ДФС</t>
  </si>
  <si>
    <t>350</t>
  </si>
  <si>
    <t>Міністерство фінансів України</t>
  </si>
  <si>
    <t>3507010</t>
  </si>
  <si>
    <t>Керівництво та управління у сфері фіскальної політики</t>
  </si>
  <si>
    <t>В.о.начальника митниці</t>
  </si>
  <si>
    <t>В.М.Яніцька</t>
  </si>
  <si>
    <t>О.А.Антонович</t>
  </si>
  <si>
    <t xml:space="preserve">  Оплата енергосервісу</t>
  </si>
  <si>
    <t>Орган державної влади</t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</si>
  <si>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</t>
    </r>
  </si>
  <si>
    <t>Додаток 4
до Порядку складання фінансової, бюджетної та іншої звітності розпорядниками та одержувачами бюджетних коштів (пункт 2.1)</t>
  </si>
  <si>
    <t>про надходження та</t>
  </si>
  <si>
    <t xml:space="preserve"> використання коштів загального фонду (форма</t>
  </si>
  <si>
    <t>Начальник відділу-головний бухгалтер</t>
  </si>
  <si>
    <t xml:space="preserve">за 1 квартал 2017 року </t>
  </si>
  <si>
    <t>"07" квітня 2017 року</t>
  </si>
</sst>
</file>

<file path=xl/styles.xml><?xml version="1.0" encoding="utf-8"?>
<styleSheet xmlns="http://schemas.openxmlformats.org/spreadsheetml/2006/main">
  <numFmts count="6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.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\-#,##0.00;#,&quot;-&quot;"/>
    <numFmt numFmtId="189" formatCode="#,##0.00_ ;[Red]\-#,##0.00\ "/>
    <numFmt numFmtId="190" formatCode="0.00;[Red]0.00"/>
    <numFmt numFmtId="191" formatCode="#,##0.00_ ;\-#,##0.00\ "/>
    <numFmt numFmtId="192" formatCode="#,##0.000;\-#,##0.000;#.0,&quot;-&quot;"/>
    <numFmt numFmtId="193" formatCode="#,##0.0;\-#,##0.0;#,&quot;-&quot;"/>
    <numFmt numFmtId="194" formatCode="#,##0;\-#,##0;#,&quot;-&quot;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</borders>
  <cellStyleXfs count="67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1" fontId="26" fillId="24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justify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88" fontId="24" fillId="24" borderId="12" xfId="0" applyNumberFormat="1" applyFont="1" applyFill="1" applyBorder="1" applyAlignment="1" applyProtection="1">
      <alignment horizontal="right" vertical="center"/>
      <protection locked="0"/>
    </xf>
    <xf numFmtId="188" fontId="24" fillId="0" borderId="12" xfId="0" applyNumberFormat="1" applyFont="1" applyBorder="1" applyAlignment="1" applyProtection="1">
      <alignment horizontal="right" vertical="center"/>
      <protection locked="0"/>
    </xf>
    <xf numFmtId="188" fontId="24" fillId="0" borderId="12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188" fontId="4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 applyProtection="1">
      <alignment wrapText="1"/>
      <protection locked="0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 applyProtection="1">
      <alignment wrapText="1"/>
      <protection locked="0"/>
    </xf>
    <xf numFmtId="0" fontId="26" fillId="0" borderId="0" xfId="0" applyFont="1" applyBorder="1" applyAlignment="1">
      <alignment wrapText="1"/>
    </xf>
    <xf numFmtId="0" fontId="37" fillId="24" borderId="10" xfId="0" applyFont="1" applyFill="1" applyBorder="1" applyAlignment="1">
      <alignment/>
    </xf>
    <xf numFmtId="0" fontId="38" fillId="0" borderId="15" xfId="0" applyFont="1" applyBorder="1" applyAlignment="1">
      <alignment vertical="top"/>
    </xf>
    <xf numFmtId="0" fontId="38" fillId="0" borderId="15" xfId="0" applyFont="1" applyBorder="1" applyAlignment="1">
      <alignment horizontal="right" vertical="top"/>
    </xf>
    <xf numFmtId="0" fontId="37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22" fillId="0" borderId="15" xfId="0" applyNumberFormat="1" applyFont="1" applyFill="1" applyBorder="1" applyAlignment="1" applyProtection="1">
      <alignment vertical="top"/>
      <protection locked="0"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 vertical="top"/>
    </xf>
    <xf numFmtId="0" fontId="27" fillId="0" borderId="14" xfId="0" applyFont="1" applyBorder="1" applyAlignment="1">
      <alignment/>
    </xf>
    <xf numFmtId="0" fontId="27" fillId="0" borderId="10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188" fontId="35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94"/>
  <sheetViews>
    <sheetView tabSelected="1" zoomScalePageLayoutView="0" workbookViewId="0" topLeftCell="A1">
      <selection activeCell="A94" sqref="A94"/>
    </sheetView>
  </sheetViews>
  <sheetFormatPr defaultColWidth="9.140625" defaultRowHeight="15"/>
  <cols>
    <col min="1" max="1" width="55.8515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8.00390625" style="0" customWidth="1"/>
    <col min="7" max="7" width="12.57421875" style="0" customWidth="1"/>
    <col min="8" max="8" width="11.57421875" style="0" customWidth="1"/>
    <col min="9" max="9" width="12.28125" style="0" customWidth="1"/>
    <col min="10" max="10" width="11.28125" style="0" customWidth="1"/>
    <col min="14" max="14" width="10.140625" style="0" customWidth="1"/>
  </cols>
  <sheetData>
    <row r="1" spans="8:11" s="1" customFormat="1" ht="15" customHeight="1">
      <c r="H1" s="2" t="s">
        <v>117</v>
      </c>
      <c r="I1" s="2"/>
      <c r="J1" s="2"/>
      <c r="K1" s="2"/>
    </row>
    <row r="2" spans="7:11" s="1" customFormat="1" ht="15">
      <c r="G2" s="2"/>
      <c r="H2" s="2"/>
      <c r="I2" s="2"/>
      <c r="J2" s="2"/>
      <c r="K2" s="2"/>
    </row>
    <row r="3" spans="7:11" s="1" customFormat="1" ht="0.75" customHeight="1">
      <c r="G3" s="2"/>
      <c r="H3" s="2"/>
      <c r="I3" s="2"/>
      <c r="J3" s="2"/>
      <c r="K3" s="2"/>
    </row>
    <row r="4" spans="2:14" s="1" customFormat="1" ht="15">
      <c r="B4" s="3"/>
      <c r="C4" s="3"/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52" t="s">
        <v>118</v>
      </c>
      <c r="B5" s="3" t="s">
        <v>119</v>
      </c>
      <c r="C5" s="3"/>
      <c r="D5" s="3"/>
      <c r="E5" s="3"/>
      <c r="F5" s="53"/>
      <c r="G5" s="4" t="s">
        <v>103</v>
      </c>
      <c r="H5" s="3" t="s">
        <v>104</v>
      </c>
      <c r="I5" s="3"/>
      <c r="J5" s="3"/>
      <c r="K5" s="3"/>
      <c r="L5" s="3"/>
      <c r="M5" s="3"/>
      <c r="N5" s="3"/>
    </row>
    <row r="6" spans="2:10" s="1" customFormat="1" ht="15">
      <c r="B6" s="3"/>
      <c r="C6" s="3"/>
      <c r="D6" s="3" t="s">
        <v>121</v>
      </c>
      <c r="E6" s="3"/>
      <c r="F6" s="3"/>
      <c r="G6" s="3"/>
      <c r="H6" s="3"/>
      <c r="I6" s="3"/>
      <c r="J6" s="3"/>
    </row>
    <row r="7" s="5" customFormat="1" ht="9" customHeight="1">
      <c r="J7" s="6" t="s">
        <v>1</v>
      </c>
    </row>
    <row r="8" s="5" customFormat="1" ht="6.75" customHeight="1" hidden="1">
      <c r="J8" s="7"/>
    </row>
    <row r="9" spans="1:12" s="5" customFormat="1" ht="12" customHeight="1">
      <c r="A9" s="8" t="s">
        <v>2</v>
      </c>
      <c r="B9" s="67" t="s">
        <v>106</v>
      </c>
      <c r="C9" s="54"/>
      <c r="D9" s="54"/>
      <c r="E9" s="54"/>
      <c r="F9" s="54"/>
      <c r="G9" s="54"/>
      <c r="H9" s="54"/>
      <c r="I9" s="9" t="s">
        <v>3</v>
      </c>
      <c r="J9" s="10">
        <v>39420537</v>
      </c>
      <c r="K9" s="11"/>
      <c r="L9" s="12"/>
    </row>
    <row r="10" spans="1:12" s="5" customFormat="1" ht="11.25" customHeight="1">
      <c r="A10" s="13" t="s">
        <v>4</v>
      </c>
      <c r="B10" s="68" t="s">
        <v>105</v>
      </c>
      <c r="C10" s="55"/>
      <c r="D10" s="55"/>
      <c r="E10" s="55"/>
      <c r="F10" s="55"/>
      <c r="G10" s="55"/>
      <c r="H10" s="55"/>
      <c r="I10" s="5" t="s">
        <v>5</v>
      </c>
      <c r="J10" s="14">
        <v>6110100000</v>
      </c>
      <c r="K10" s="11"/>
      <c r="L10" s="13"/>
    </row>
    <row r="11" spans="1:12" s="5" customFormat="1" ht="11.25" customHeight="1">
      <c r="A11" s="15" t="s">
        <v>6</v>
      </c>
      <c r="B11" s="69" t="s">
        <v>115</v>
      </c>
      <c r="C11" s="56"/>
      <c r="D11" s="56"/>
      <c r="E11" s="56"/>
      <c r="F11" s="56"/>
      <c r="G11" s="56"/>
      <c r="H11" s="56"/>
      <c r="I11" s="5" t="s">
        <v>7</v>
      </c>
      <c r="J11" s="46">
        <v>410</v>
      </c>
      <c r="K11" s="11"/>
      <c r="L11" s="13"/>
    </row>
    <row r="12" spans="1:12" s="5" customFormat="1" ht="12" customHeight="1">
      <c r="A12" s="8" t="s">
        <v>93</v>
      </c>
      <c r="B12" s="8"/>
      <c r="C12" s="60"/>
      <c r="D12" s="16" t="s">
        <v>107</v>
      </c>
      <c r="E12" s="69" t="s">
        <v>108</v>
      </c>
      <c r="F12" s="56"/>
      <c r="G12" s="56"/>
      <c r="H12" s="56"/>
      <c r="K12" s="17"/>
      <c r="L12" s="12"/>
    </row>
    <row r="13" spans="1:12" s="5" customFormat="1" ht="21" customHeight="1">
      <c r="A13" s="8" t="s">
        <v>8</v>
      </c>
      <c r="B13" s="8"/>
      <c r="C13" s="60"/>
      <c r="D13" s="16" t="s">
        <v>109</v>
      </c>
      <c r="E13" s="70" t="s">
        <v>110</v>
      </c>
      <c r="F13" s="57"/>
      <c r="G13" s="57"/>
      <c r="H13" s="57"/>
      <c r="I13" s="57"/>
      <c r="J13" s="57"/>
      <c r="K13" s="11"/>
      <c r="L13" s="12"/>
    </row>
    <row r="14" spans="1:12" s="5" customFormat="1" ht="11.25" customHeight="1">
      <c r="A14" s="71" t="s">
        <v>9</v>
      </c>
      <c r="B14" s="8"/>
      <c r="C14" s="60"/>
      <c r="D14" s="18" t="s">
        <v>102</v>
      </c>
      <c r="E14" s="58" t="s">
        <v>102</v>
      </c>
      <c r="F14" s="58"/>
      <c r="G14" s="58"/>
      <c r="H14" s="58"/>
      <c r="I14" s="58"/>
      <c r="J14" s="58"/>
      <c r="K14" s="11"/>
      <c r="L14" s="12"/>
    </row>
    <row r="15" spans="1:12" s="5" customFormat="1" ht="45" customHeight="1">
      <c r="A15" s="8" t="s">
        <v>101</v>
      </c>
      <c r="B15" s="8"/>
      <c r="C15" s="60"/>
      <c r="D15" s="16"/>
      <c r="E15" s="59"/>
      <c r="F15" s="59"/>
      <c r="G15" s="59"/>
      <c r="H15" s="59"/>
      <c r="I15" s="59"/>
      <c r="J15" s="59"/>
      <c r="K15" s="11"/>
      <c r="L15" s="12"/>
    </row>
    <row r="16" s="5" customFormat="1" ht="11.25">
      <c r="A16" s="19" t="s">
        <v>116</v>
      </c>
    </row>
    <row r="17" s="5" customFormat="1" ht="11.25">
      <c r="A17" s="19" t="s">
        <v>10</v>
      </c>
    </row>
    <row r="18" spans="1:12" s="5" customFormat="1" ht="7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0" s="5" customFormat="1" ht="11.25" customHeight="1" thickBot="1" thickTop="1">
      <c r="A19" s="73" t="s">
        <v>11</v>
      </c>
      <c r="B19" s="74" t="s">
        <v>12</v>
      </c>
      <c r="C19" s="73" t="s">
        <v>13</v>
      </c>
      <c r="D19" s="74" t="s">
        <v>14</v>
      </c>
      <c r="E19" s="74" t="s">
        <v>94</v>
      </c>
      <c r="F19" s="75" t="s">
        <v>15</v>
      </c>
      <c r="G19" s="75" t="s">
        <v>16</v>
      </c>
      <c r="H19" s="75" t="s">
        <v>17</v>
      </c>
      <c r="I19" s="75" t="s">
        <v>18</v>
      </c>
      <c r="J19" s="74" t="s">
        <v>19</v>
      </c>
    </row>
    <row r="20" spans="1:10" s="5" customFormat="1" ht="12.75" thickBot="1" thickTop="1">
      <c r="A20" s="73"/>
      <c r="B20" s="74"/>
      <c r="C20" s="73"/>
      <c r="D20" s="74"/>
      <c r="E20" s="74"/>
      <c r="F20" s="75"/>
      <c r="G20" s="75"/>
      <c r="H20" s="75"/>
      <c r="I20" s="75"/>
      <c r="J20" s="74"/>
    </row>
    <row r="21" spans="1:10" s="5" customFormat="1" ht="12.75" thickBot="1" thickTop="1">
      <c r="A21" s="73"/>
      <c r="B21" s="74"/>
      <c r="C21" s="73"/>
      <c r="D21" s="74"/>
      <c r="E21" s="74"/>
      <c r="F21" s="75"/>
      <c r="G21" s="75"/>
      <c r="H21" s="75"/>
      <c r="I21" s="75"/>
      <c r="J21" s="74"/>
    </row>
    <row r="22" spans="1:10" s="5" customFormat="1" ht="12.75" thickBot="1" thickTop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20">
        <v>10</v>
      </c>
    </row>
    <row r="23" spans="1:10" s="5" customFormat="1" ht="12.75" thickBot="1" thickTop="1">
      <c r="A23" s="21" t="s">
        <v>95</v>
      </c>
      <c r="B23" s="21" t="s">
        <v>20</v>
      </c>
      <c r="C23" s="22" t="s">
        <v>21</v>
      </c>
      <c r="D23" s="50">
        <f>D24</f>
        <v>9240200</v>
      </c>
      <c r="E23" s="50">
        <f>E26+E29+E37+E86+E46</f>
        <v>2144950</v>
      </c>
      <c r="F23" s="23">
        <v>0</v>
      </c>
      <c r="G23" s="50">
        <f>G24</f>
        <v>2064219.95</v>
      </c>
      <c r="H23" s="50">
        <f>H24</f>
        <v>2064219.95</v>
      </c>
      <c r="I23" s="50">
        <f>I24</f>
        <v>2067872.25</v>
      </c>
      <c r="J23" s="23">
        <v>0</v>
      </c>
    </row>
    <row r="24" spans="1:10" s="5" customFormat="1" ht="24" thickBot="1" thickTop="1">
      <c r="A24" s="24" t="s">
        <v>96</v>
      </c>
      <c r="B24" s="21">
        <v>2000</v>
      </c>
      <c r="C24" s="22" t="s">
        <v>22</v>
      </c>
      <c r="D24" s="50">
        <f>D25+D30+D47+D50+D54+D58</f>
        <v>9240200</v>
      </c>
      <c r="E24" s="23">
        <v>0</v>
      </c>
      <c r="F24" s="23">
        <v>0</v>
      </c>
      <c r="G24" s="50">
        <f>G25+G30+G47+G50+G54+G58</f>
        <v>2064219.95</v>
      </c>
      <c r="H24" s="50">
        <f>H25+H30+H47+H50+H54+H58</f>
        <v>2064219.95</v>
      </c>
      <c r="I24" s="50">
        <f>I25+I30+I47+I50+I54+I58</f>
        <v>2067872.25</v>
      </c>
      <c r="J24" s="23">
        <v>0</v>
      </c>
    </row>
    <row r="25" spans="1:10" s="5" customFormat="1" ht="12.75" thickBot="1" thickTop="1">
      <c r="A25" s="25" t="s">
        <v>23</v>
      </c>
      <c r="B25" s="21">
        <v>2100</v>
      </c>
      <c r="C25" s="22" t="s">
        <v>24</v>
      </c>
      <c r="D25" s="50">
        <f>D27+D28+D29</f>
        <v>8500700</v>
      </c>
      <c r="E25" s="23">
        <v>0</v>
      </c>
      <c r="F25" s="23">
        <v>0</v>
      </c>
      <c r="G25" s="50">
        <f>G26+G29</f>
        <v>1832404.36</v>
      </c>
      <c r="H25" s="50">
        <f>H26+H29</f>
        <v>1832404.36</v>
      </c>
      <c r="I25" s="50">
        <f>I26+I29</f>
        <v>1832404.36</v>
      </c>
      <c r="J25" s="23">
        <v>0</v>
      </c>
    </row>
    <row r="26" spans="1:10" s="5" customFormat="1" ht="12.75" thickBot="1" thickTop="1">
      <c r="A26" s="26" t="s">
        <v>25</v>
      </c>
      <c r="B26" s="27">
        <v>2110</v>
      </c>
      <c r="C26" s="28" t="s">
        <v>26</v>
      </c>
      <c r="D26" s="50">
        <f>D27+D28</f>
        <v>6967800</v>
      </c>
      <c r="E26" s="23">
        <v>1541650</v>
      </c>
      <c r="F26" s="23">
        <v>0</v>
      </c>
      <c r="G26" s="50">
        <f>G27+G28</f>
        <v>1506891.02</v>
      </c>
      <c r="H26" s="50">
        <f>H27+H28</f>
        <v>1506891.02</v>
      </c>
      <c r="I26" s="50">
        <f>I27+I28</f>
        <v>1506891.02</v>
      </c>
      <c r="J26" s="23">
        <v>0</v>
      </c>
    </row>
    <row r="27" spans="1:10" s="5" customFormat="1" ht="12.75" thickBot="1" thickTop="1">
      <c r="A27" s="29" t="s">
        <v>27</v>
      </c>
      <c r="B27" s="24">
        <v>2111</v>
      </c>
      <c r="C27" s="30" t="s">
        <v>28</v>
      </c>
      <c r="D27" s="23">
        <v>6967800</v>
      </c>
      <c r="E27" s="23">
        <v>0</v>
      </c>
      <c r="F27" s="23">
        <v>0</v>
      </c>
      <c r="G27" s="23">
        <v>1506891.02</v>
      </c>
      <c r="H27" s="23">
        <v>1506891.02</v>
      </c>
      <c r="I27" s="23">
        <v>1506891.02</v>
      </c>
      <c r="J27" s="23">
        <v>0</v>
      </c>
    </row>
    <row r="28" spans="1:10" s="5" customFormat="1" ht="12.75" thickBot="1" thickTop="1">
      <c r="A28" s="29" t="s">
        <v>29</v>
      </c>
      <c r="B28" s="24">
        <v>2112</v>
      </c>
      <c r="C28" s="30" t="s">
        <v>30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1:10" s="5" customFormat="1" ht="12.75" thickBot="1" thickTop="1">
      <c r="A29" s="31" t="s">
        <v>31</v>
      </c>
      <c r="B29" s="27">
        <v>2120</v>
      </c>
      <c r="C29" s="28" t="s">
        <v>32</v>
      </c>
      <c r="D29" s="23">
        <v>1532900</v>
      </c>
      <c r="E29" s="23">
        <v>339100</v>
      </c>
      <c r="F29" s="23">
        <v>0</v>
      </c>
      <c r="G29" s="23">
        <v>325513.34</v>
      </c>
      <c r="H29" s="23">
        <v>325513.34</v>
      </c>
      <c r="I29" s="23">
        <v>325513.34</v>
      </c>
      <c r="J29" s="23">
        <v>0</v>
      </c>
    </row>
    <row r="30" spans="1:10" s="5" customFormat="1" ht="11.25" customHeight="1" thickBot="1" thickTop="1">
      <c r="A30" s="32" t="s">
        <v>33</v>
      </c>
      <c r="B30" s="21">
        <v>2200</v>
      </c>
      <c r="C30" s="22" t="s">
        <v>34</v>
      </c>
      <c r="D30" s="50">
        <f>SUM(D31:D37,D46)</f>
        <v>686900</v>
      </c>
      <c r="E30" s="23">
        <v>0</v>
      </c>
      <c r="F30" s="23">
        <v>0</v>
      </c>
      <c r="G30" s="50">
        <f>SUM(G31:G37,G46)</f>
        <v>231776.68</v>
      </c>
      <c r="H30" s="50">
        <f>SUM(H31:H37,H46)</f>
        <v>231776.68</v>
      </c>
      <c r="I30" s="50">
        <f>SUM(I31:I37,I46)</f>
        <v>235428.97999999998</v>
      </c>
      <c r="J30" s="23">
        <v>0</v>
      </c>
    </row>
    <row r="31" spans="1:10" s="5" customFormat="1" ht="12" customHeight="1" thickBot="1" thickTop="1">
      <c r="A31" s="26" t="s">
        <v>35</v>
      </c>
      <c r="B31" s="27">
        <v>2210</v>
      </c>
      <c r="C31" s="28" t="s">
        <v>36</v>
      </c>
      <c r="D31" s="23">
        <v>14000</v>
      </c>
      <c r="E31" s="23">
        <v>0</v>
      </c>
      <c r="F31" s="23">
        <v>0</v>
      </c>
      <c r="G31" s="23">
        <v>2869.4</v>
      </c>
      <c r="H31" s="23">
        <v>2869.4</v>
      </c>
      <c r="I31" s="72">
        <v>6521.7</v>
      </c>
      <c r="J31" s="23">
        <v>0</v>
      </c>
    </row>
    <row r="32" spans="1:10" s="5" customFormat="1" ht="12.75" thickBot="1" thickTop="1">
      <c r="A32" s="26" t="s">
        <v>37</v>
      </c>
      <c r="B32" s="27">
        <v>2220</v>
      </c>
      <c r="C32" s="27">
        <v>100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s="5" customFormat="1" ht="12.75" thickBot="1" thickTop="1">
      <c r="A33" s="26" t="s">
        <v>38</v>
      </c>
      <c r="B33" s="27">
        <v>2230</v>
      </c>
      <c r="C33" s="27">
        <v>110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s="5" customFormat="1" ht="12.75" thickBot="1" thickTop="1">
      <c r="A34" s="26" t="s">
        <v>39</v>
      </c>
      <c r="B34" s="27">
        <v>2240</v>
      </c>
      <c r="C34" s="27">
        <v>120</v>
      </c>
      <c r="D34" s="23">
        <v>58800</v>
      </c>
      <c r="E34" s="23">
        <v>0</v>
      </c>
      <c r="F34" s="23">
        <v>0</v>
      </c>
      <c r="G34" s="23">
        <v>5508.79</v>
      </c>
      <c r="H34" s="23">
        <v>5508.79</v>
      </c>
      <c r="I34" s="23">
        <v>5508.79</v>
      </c>
      <c r="J34" s="23">
        <v>0</v>
      </c>
    </row>
    <row r="35" spans="1:10" s="5" customFormat="1" ht="12.75" thickBot="1" thickTop="1">
      <c r="A35" s="26" t="s">
        <v>40</v>
      </c>
      <c r="B35" s="27">
        <v>2250</v>
      </c>
      <c r="C35" s="27">
        <v>130</v>
      </c>
      <c r="D35" s="23">
        <v>36000</v>
      </c>
      <c r="E35" s="23">
        <v>0</v>
      </c>
      <c r="F35" s="23">
        <v>0</v>
      </c>
      <c r="G35" s="23">
        <v>14769.76</v>
      </c>
      <c r="H35" s="23">
        <v>14769.76</v>
      </c>
      <c r="I35" s="23">
        <v>14769.76</v>
      </c>
      <c r="J35" s="23">
        <v>0</v>
      </c>
    </row>
    <row r="36" spans="1:10" s="5" customFormat="1" ht="12.75" thickBot="1" thickTop="1">
      <c r="A36" s="31" t="s">
        <v>41</v>
      </c>
      <c r="B36" s="27">
        <v>2260</v>
      </c>
      <c r="C36" s="27">
        <v>140</v>
      </c>
      <c r="D36" s="23">
        <v>0</v>
      </c>
      <c r="E36" s="23">
        <v>0</v>
      </c>
      <c r="F36" s="23">
        <v>0</v>
      </c>
      <c r="G36" s="23"/>
      <c r="H36" s="23"/>
      <c r="I36" s="23"/>
      <c r="J36" s="23">
        <v>0</v>
      </c>
    </row>
    <row r="37" spans="1:10" s="5" customFormat="1" ht="12.75" thickBot="1" thickTop="1">
      <c r="A37" s="31" t="s">
        <v>42</v>
      </c>
      <c r="B37" s="27">
        <v>2270</v>
      </c>
      <c r="C37" s="27">
        <v>150</v>
      </c>
      <c r="D37" s="50">
        <f>D38+D39+D40+D41+D42+D43</f>
        <v>578100</v>
      </c>
      <c r="E37" s="23">
        <v>233500</v>
      </c>
      <c r="F37" s="23">
        <v>0</v>
      </c>
      <c r="G37" s="50">
        <f>G38+G39+G40+G41+G42+G43</f>
        <v>208628.72999999998</v>
      </c>
      <c r="H37" s="50">
        <f>H38+H39+H40+H41+H42+H43</f>
        <v>208628.72999999998</v>
      </c>
      <c r="I37" s="50">
        <f>I38+I39+I40+I41+I42+I43</f>
        <v>208628.72999999998</v>
      </c>
      <c r="J37" s="23">
        <v>0</v>
      </c>
    </row>
    <row r="38" spans="1:10" s="5" customFormat="1" ht="12.75" thickBot="1" thickTop="1">
      <c r="A38" s="29" t="s">
        <v>43</v>
      </c>
      <c r="B38" s="24">
        <v>2271</v>
      </c>
      <c r="C38" s="24">
        <v>160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1:10" s="5" customFormat="1" ht="12.75" thickBot="1" thickTop="1">
      <c r="A39" s="29" t="s">
        <v>44</v>
      </c>
      <c r="B39" s="24">
        <v>2272</v>
      </c>
      <c r="C39" s="24">
        <v>170</v>
      </c>
      <c r="D39" s="23">
        <v>7800</v>
      </c>
      <c r="E39" s="23">
        <v>0</v>
      </c>
      <c r="F39" s="23">
        <v>0</v>
      </c>
      <c r="G39" s="23">
        <v>2483.68</v>
      </c>
      <c r="H39" s="23">
        <v>2483.68</v>
      </c>
      <c r="I39" s="23">
        <v>2483.68</v>
      </c>
      <c r="J39" s="23">
        <v>0</v>
      </c>
    </row>
    <row r="40" spans="1:10" s="5" customFormat="1" ht="12.75" thickBot="1" thickTop="1">
      <c r="A40" s="29" t="s">
        <v>45</v>
      </c>
      <c r="B40" s="24">
        <v>2273</v>
      </c>
      <c r="C40" s="24">
        <v>180</v>
      </c>
      <c r="D40" s="23">
        <v>179000</v>
      </c>
      <c r="E40" s="23">
        <v>0</v>
      </c>
      <c r="F40" s="23">
        <v>0</v>
      </c>
      <c r="G40" s="23">
        <v>46000</v>
      </c>
      <c r="H40" s="23">
        <v>46000</v>
      </c>
      <c r="I40" s="23">
        <v>46000</v>
      </c>
      <c r="J40" s="23">
        <v>0</v>
      </c>
    </row>
    <row r="41" spans="1:10" s="5" customFormat="1" ht="12.75" thickBot="1" thickTop="1">
      <c r="A41" s="29" t="s">
        <v>46</v>
      </c>
      <c r="B41" s="24">
        <v>2274</v>
      </c>
      <c r="C41" s="24">
        <v>190</v>
      </c>
      <c r="D41" s="23">
        <v>391300</v>
      </c>
      <c r="E41" s="23">
        <v>0</v>
      </c>
      <c r="F41" s="23">
        <v>0</v>
      </c>
      <c r="G41" s="23">
        <v>160145.05</v>
      </c>
      <c r="H41" s="23">
        <v>160145.05</v>
      </c>
      <c r="I41" s="23">
        <v>160145.05</v>
      </c>
      <c r="J41" s="23">
        <v>0</v>
      </c>
    </row>
    <row r="42" spans="1:10" s="5" customFormat="1" ht="12.75" thickBot="1" thickTop="1">
      <c r="A42" s="29" t="s">
        <v>47</v>
      </c>
      <c r="B42" s="24">
        <v>2275</v>
      </c>
      <c r="C42" s="24">
        <v>200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1:10" s="5" customFormat="1" ht="12.75" thickBot="1" thickTop="1">
      <c r="A43" s="29" t="s">
        <v>114</v>
      </c>
      <c r="B43" s="24">
        <v>2276</v>
      </c>
      <c r="C43" s="24">
        <v>210</v>
      </c>
      <c r="D43" s="23"/>
      <c r="E43" s="23"/>
      <c r="F43" s="23"/>
      <c r="G43" s="23"/>
      <c r="H43" s="23"/>
      <c r="I43" s="23"/>
      <c r="J43" s="23"/>
    </row>
    <row r="44" spans="1:10" s="5" customFormat="1" ht="13.5" customHeight="1" thickBot="1" thickTop="1">
      <c r="A44" s="31" t="s">
        <v>48</v>
      </c>
      <c r="B44" s="27">
        <v>2280</v>
      </c>
      <c r="C44" s="27">
        <v>220</v>
      </c>
      <c r="D44" s="23"/>
      <c r="E44" s="23">
        <v>0</v>
      </c>
      <c r="F44" s="23">
        <v>0</v>
      </c>
      <c r="G44" s="23"/>
      <c r="H44" s="23"/>
      <c r="I44" s="23"/>
      <c r="J44" s="23">
        <v>0</v>
      </c>
    </row>
    <row r="45" spans="1:10" s="5" customFormat="1" ht="12.75" customHeight="1" thickBot="1" thickTop="1">
      <c r="A45" s="33" t="s">
        <v>49</v>
      </c>
      <c r="B45" s="24">
        <v>2281</v>
      </c>
      <c r="C45" s="24">
        <v>230</v>
      </c>
      <c r="D45" s="23">
        <v>0</v>
      </c>
      <c r="E45" s="23">
        <v>0</v>
      </c>
      <c r="F45" s="23">
        <v>0</v>
      </c>
      <c r="G45" s="23"/>
      <c r="H45" s="23"/>
      <c r="I45" s="23"/>
      <c r="J45" s="23">
        <v>0</v>
      </c>
    </row>
    <row r="46" spans="1:10" s="5" customFormat="1" ht="12.75" customHeight="1" thickBot="1" thickTop="1">
      <c r="A46" s="34" t="s">
        <v>50</v>
      </c>
      <c r="B46" s="24">
        <v>2282</v>
      </c>
      <c r="C46" s="24">
        <v>240</v>
      </c>
      <c r="D46" s="23"/>
      <c r="E46" s="23"/>
      <c r="F46" s="23">
        <v>0</v>
      </c>
      <c r="G46" s="23"/>
      <c r="H46" s="23"/>
      <c r="I46" s="23"/>
      <c r="J46" s="23">
        <v>0</v>
      </c>
    </row>
    <row r="47" spans="1:10" s="5" customFormat="1" ht="12.75" thickBot="1" thickTop="1">
      <c r="A47" s="25" t="s">
        <v>51</v>
      </c>
      <c r="B47" s="21">
        <v>2400</v>
      </c>
      <c r="C47" s="21">
        <v>250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5" customFormat="1" ht="12.75" thickBot="1" thickTop="1">
      <c r="A48" s="35" t="s">
        <v>52</v>
      </c>
      <c r="B48" s="27">
        <v>2410</v>
      </c>
      <c r="C48" s="27">
        <v>260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1:10" s="5" customFormat="1" ht="12.75" thickBot="1" thickTop="1">
      <c r="A49" s="35" t="s">
        <v>53</v>
      </c>
      <c r="B49" s="27">
        <v>2420</v>
      </c>
      <c r="C49" s="24">
        <v>270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1:10" s="5" customFormat="1" ht="12" customHeight="1" thickBot="1" thickTop="1">
      <c r="A50" s="36" t="s">
        <v>54</v>
      </c>
      <c r="B50" s="21">
        <v>2600</v>
      </c>
      <c r="C50" s="21">
        <v>280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s="5" customFormat="1" ht="24" thickBot="1" thickTop="1">
      <c r="A51" s="31" t="s">
        <v>55</v>
      </c>
      <c r="B51" s="27">
        <v>2610</v>
      </c>
      <c r="C51" s="27">
        <v>290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1:10" s="5" customFormat="1" ht="12.75" thickBot="1" thickTop="1">
      <c r="A52" s="31" t="s">
        <v>56</v>
      </c>
      <c r="B52" s="27">
        <v>2620</v>
      </c>
      <c r="C52" s="27">
        <v>300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1:10" s="5" customFormat="1" ht="24" thickBot="1" thickTop="1">
      <c r="A53" s="35" t="s">
        <v>57</v>
      </c>
      <c r="B53" s="27">
        <v>2630</v>
      </c>
      <c r="C53" s="24">
        <v>310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1:10" s="5" customFormat="1" ht="12.75" thickBot="1" thickTop="1">
      <c r="A54" s="32" t="s">
        <v>58</v>
      </c>
      <c r="B54" s="21">
        <v>2700</v>
      </c>
      <c r="C54" s="21">
        <v>320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s="5" customFormat="1" ht="12.75" customHeight="1" thickBot="1" thickTop="1">
      <c r="A55" s="31" t="s">
        <v>59</v>
      </c>
      <c r="B55" s="27">
        <v>2710</v>
      </c>
      <c r="C55" s="27">
        <v>330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s="5" customFormat="1" ht="12.75" thickBot="1" thickTop="1">
      <c r="A56" s="31" t="s">
        <v>60</v>
      </c>
      <c r="B56" s="27">
        <v>2720</v>
      </c>
      <c r="C56" s="27">
        <v>340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1:10" s="5" customFormat="1" ht="12.75" thickBot="1" thickTop="1">
      <c r="A57" s="31" t="s">
        <v>61</v>
      </c>
      <c r="B57" s="27">
        <v>2730</v>
      </c>
      <c r="C57" s="47">
        <v>350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1:10" s="5" customFormat="1" ht="12.75" thickBot="1" thickTop="1">
      <c r="A58" s="32" t="s">
        <v>62</v>
      </c>
      <c r="B58" s="21">
        <v>2800</v>
      </c>
      <c r="C58" s="21">
        <v>360</v>
      </c>
      <c r="D58" s="23">
        <v>52600</v>
      </c>
      <c r="E58" s="23">
        <v>0</v>
      </c>
      <c r="F58" s="23">
        <v>0</v>
      </c>
      <c r="G58" s="23">
        <v>38.91</v>
      </c>
      <c r="H58" s="23">
        <v>38.91</v>
      </c>
      <c r="I58" s="23">
        <v>38.91</v>
      </c>
      <c r="J58" s="23">
        <v>0</v>
      </c>
    </row>
    <row r="59" spans="1:10" s="5" customFormat="1" ht="12.75" thickBot="1" thickTop="1">
      <c r="A59" s="21" t="s">
        <v>63</v>
      </c>
      <c r="B59" s="21">
        <v>3000</v>
      </c>
      <c r="C59" s="21">
        <v>370</v>
      </c>
      <c r="D59" s="23">
        <v>0</v>
      </c>
      <c r="E59" s="23">
        <v>0</v>
      </c>
      <c r="F59" s="23">
        <v>0</v>
      </c>
      <c r="G59" s="23">
        <v>0</v>
      </c>
      <c r="H59" s="23"/>
      <c r="I59" s="23">
        <v>0</v>
      </c>
      <c r="J59" s="23">
        <v>0</v>
      </c>
    </row>
    <row r="60" spans="1:10" s="5" customFormat="1" ht="12.75" thickBot="1" thickTop="1">
      <c r="A60" s="25" t="s">
        <v>64</v>
      </c>
      <c r="B60" s="21">
        <v>3100</v>
      </c>
      <c r="C60" s="21">
        <v>380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s="5" customFormat="1" ht="12.75" thickBot="1" thickTop="1">
      <c r="A61" s="31" t="s">
        <v>65</v>
      </c>
      <c r="B61" s="27">
        <v>3110</v>
      </c>
      <c r="C61" s="27">
        <v>390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1:10" s="5" customFormat="1" ht="12.75" thickBot="1" thickTop="1">
      <c r="A62" s="35" t="s">
        <v>66</v>
      </c>
      <c r="B62" s="27">
        <v>3120</v>
      </c>
      <c r="C62" s="24">
        <v>400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s="5" customFormat="1" ht="12.75" thickBot="1" thickTop="1">
      <c r="A63" s="29" t="s">
        <v>67</v>
      </c>
      <c r="B63" s="24">
        <v>3121</v>
      </c>
      <c r="C63" s="24">
        <v>410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s="5" customFormat="1" ht="12.75" thickBot="1" thickTop="1">
      <c r="A64" s="29" t="s">
        <v>68</v>
      </c>
      <c r="B64" s="24">
        <v>3122</v>
      </c>
      <c r="C64" s="27">
        <v>420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s="5" customFormat="1" ht="12.75" thickBot="1" thickTop="1">
      <c r="A65" s="26" t="s">
        <v>69</v>
      </c>
      <c r="B65" s="27">
        <v>3130</v>
      </c>
      <c r="C65" s="24">
        <v>430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s="5" customFormat="1" ht="12.75" thickBot="1" thickTop="1">
      <c r="A66" s="29" t="s">
        <v>70</v>
      </c>
      <c r="B66" s="24">
        <v>3131</v>
      </c>
      <c r="C66" s="24">
        <v>440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s="5" customFormat="1" ht="12.75" thickBot="1" thickTop="1">
      <c r="A67" s="29" t="s">
        <v>71</v>
      </c>
      <c r="B67" s="24">
        <v>3132</v>
      </c>
      <c r="C67" s="27">
        <v>450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1:10" s="5" customFormat="1" ht="12.75" thickBot="1" thickTop="1">
      <c r="A68" s="26" t="s">
        <v>72</v>
      </c>
      <c r="B68" s="27">
        <v>3140</v>
      </c>
      <c r="C68" s="24">
        <v>460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s="5" customFormat="1" ht="13.5" thickBot="1" thickTop="1">
      <c r="A69" s="37" t="s">
        <v>97</v>
      </c>
      <c r="B69" s="24">
        <v>3141</v>
      </c>
      <c r="C69" s="24">
        <v>470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s="5" customFormat="1" ht="13.5" thickBot="1" thickTop="1">
      <c r="A70" s="37" t="s">
        <v>98</v>
      </c>
      <c r="B70" s="24">
        <v>3142</v>
      </c>
      <c r="C70" s="24">
        <v>480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0" s="5" customFormat="1" ht="13.5" thickBot="1" thickTop="1">
      <c r="A71" s="37" t="s">
        <v>99</v>
      </c>
      <c r="B71" s="24">
        <v>3143</v>
      </c>
      <c r="C71" s="27">
        <v>490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s="5" customFormat="1" ht="12.75" thickBot="1" thickTop="1">
      <c r="A72" s="26" t="s">
        <v>73</v>
      </c>
      <c r="B72" s="27">
        <v>3150</v>
      </c>
      <c r="C72" s="27">
        <v>500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s="5" customFormat="1" ht="12.75" thickBot="1" thickTop="1">
      <c r="A73" s="26" t="s">
        <v>74</v>
      </c>
      <c r="B73" s="27">
        <v>3160</v>
      </c>
      <c r="C73" s="24">
        <v>510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1:10" s="5" customFormat="1" ht="12.75" thickBot="1" thickTop="1">
      <c r="A74" s="25" t="s">
        <v>75</v>
      </c>
      <c r="B74" s="21">
        <v>3200</v>
      </c>
      <c r="C74" s="21">
        <v>520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s="5" customFormat="1" ht="12.75" thickBot="1" thickTop="1">
      <c r="A75" s="31" t="s">
        <v>76</v>
      </c>
      <c r="B75" s="27">
        <v>3210</v>
      </c>
      <c r="C75" s="27">
        <v>530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1:10" s="5" customFormat="1" ht="12.75" thickBot="1" thickTop="1">
      <c r="A76" s="31" t="s">
        <v>77</v>
      </c>
      <c r="B76" s="27">
        <v>3220</v>
      </c>
      <c r="C76" s="27">
        <v>540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1:10" s="5" customFormat="1" ht="24" thickBot="1" thickTop="1">
      <c r="A77" s="26" t="s">
        <v>78</v>
      </c>
      <c r="B77" s="27">
        <v>3230</v>
      </c>
      <c r="C77" s="27">
        <v>550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s="5" customFormat="1" ht="12.75" thickBot="1" thickTop="1">
      <c r="A78" s="31" t="s">
        <v>79</v>
      </c>
      <c r="B78" s="27">
        <v>3240</v>
      </c>
      <c r="C78" s="24">
        <v>560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1:10" s="5" customFormat="1" ht="12.75" thickBot="1" thickTop="1">
      <c r="A79" s="21" t="s">
        <v>80</v>
      </c>
      <c r="B79" s="21">
        <v>4100</v>
      </c>
      <c r="C79" s="21">
        <v>570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1:10" s="5" customFormat="1" ht="12.75" thickBot="1" thickTop="1">
      <c r="A80" s="26" t="s">
        <v>81</v>
      </c>
      <c r="B80" s="27">
        <v>4110</v>
      </c>
      <c r="C80" s="24">
        <v>580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1:10" s="5" customFormat="1" ht="12.75" thickBot="1" thickTop="1">
      <c r="A81" s="29" t="s">
        <v>82</v>
      </c>
      <c r="B81" s="24">
        <v>4111</v>
      </c>
      <c r="C81" s="24">
        <v>590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1:10" s="5" customFormat="1" ht="12.75" customHeight="1" thickBot="1" thickTop="1">
      <c r="A82" s="29" t="s">
        <v>83</v>
      </c>
      <c r="B82" s="24">
        <v>4112</v>
      </c>
      <c r="C82" s="24">
        <v>600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1:10" s="5" customFormat="1" ht="14.25" thickBot="1" thickTop="1">
      <c r="A83" s="38" t="s">
        <v>100</v>
      </c>
      <c r="B83" s="24">
        <v>4113</v>
      </c>
      <c r="C83" s="24">
        <v>610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1:10" s="5" customFormat="1" ht="12.75" thickBot="1" thickTop="1">
      <c r="A84" s="21" t="s">
        <v>84</v>
      </c>
      <c r="B84" s="21">
        <v>4200</v>
      </c>
      <c r="C84" s="21">
        <v>620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1:10" s="5" customFormat="1" ht="12.75" thickBot="1" thickTop="1">
      <c r="A85" s="26" t="s">
        <v>85</v>
      </c>
      <c r="B85" s="27">
        <v>4210</v>
      </c>
      <c r="C85" s="24">
        <v>630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1:10" s="5" customFormat="1" ht="12.75" thickBot="1" thickTop="1">
      <c r="A86" s="29" t="s">
        <v>86</v>
      </c>
      <c r="B86" s="24">
        <v>5000</v>
      </c>
      <c r="C86" s="24">
        <v>640</v>
      </c>
      <c r="D86" s="39" t="s">
        <v>87</v>
      </c>
      <c r="E86" s="23">
        <v>30700</v>
      </c>
      <c r="F86" s="40" t="s">
        <v>87</v>
      </c>
      <c r="G86" s="40" t="s">
        <v>87</v>
      </c>
      <c r="H86" s="40" t="s">
        <v>87</v>
      </c>
      <c r="I86" s="40" t="s">
        <v>87</v>
      </c>
      <c r="J86" s="41" t="s">
        <v>87</v>
      </c>
    </row>
    <row r="87" spans="1:10" s="5" customFormat="1" ht="22.5" customHeight="1" thickBot="1" thickTop="1">
      <c r="A87" s="29" t="s">
        <v>88</v>
      </c>
      <c r="B87" s="24">
        <v>9000</v>
      </c>
      <c r="C87" s="5">
        <v>650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1:5" ht="11.25" customHeight="1" thickTop="1">
      <c r="A88" s="9" t="s">
        <v>89</v>
      </c>
      <c r="C88" s="48"/>
      <c r="D88" s="49"/>
      <c r="E88" s="42"/>
    </row>
    <row r="89" spans="1:9" s="1" customFormat="1" ht="12.75" customHeight="1">
      <c r="A89" s="43" t="s">
        <v>111</v>
      </c>
      <c r="C89" s="43"/>
      <c r="D89" s="61"/>
      <c r="E89" s="61"/>
      <c r="F89" s="43"/>
      <c r="G89" s="65" t="s">
        <v>113</v>
      </c>
      <c r="H89" s="65"/>
      <c r="I89" s="65"/>
    </row>
    <row r="90" spans="2:8" s="1" customFormat="1" ht="7.5" customHeight="1">
      <c r="B90" s="43"/>
      <c r="C90" s="43"/>
      <c r="D90" s="63" t="s">
        <v>90</v>
      </c>
      <c r="E90" s="62"/>
      <c r="F90" s="43"/>
      <c r="H90" s="66" t="s">
        <v>91</v>
      </c>
    </row>
    <row r="91" spans="1:9" s="1" customFormat="1" ht="13.5" customHeight="1">
      <c r="A91" s="43" t="s">
        <v>120</v>
      </c>
      <c r="C91" s="43"/>
      <c r="D91" s="64"/>
      <c r="E91" s="64"/>
      <c r="F91" s="43"/>
      <c r="G91" s="65" t="s">
        <v>112</v>
      </c>
      <c r="H91" s="65"/>
      <c r="I91" s="65"/>
    </row>
    <row r="92" spans="1:9" s="1" customFormat="1" ht="13.5" customHeight="1">
      <c r="A92" s="51" t="s">
        <v>122</v>
      </c>
      <c r="C92" s="43"/>
      <c r="D92" s="63" t="s">
        <v>90</v>
      </c>
      <c r="E92" s="62"/>
      <c r="F92" s="43"/>
      <c r="H92" s="66" t="s">
        <v>91</v>
      </c>
      <c r="I92" s="44"/>
    </row>
    <row r="93" s="1" customFormat="1" ht="15">
      <c r="A93" s="5" t="s">
        <v>92</v>
      </c>
    </row>
    <row r="94" ht="15">
      <c r="A94" s="45"/>
    </row>
  </sheetData>
  <sheetProtection formatCells="0" formatColumns="0" formatRows="0"/>
  <mergeCells count="10">
    <mergeCell ref="A19:A21"/>
    <mergeCell ref="J19:J21"/>
    <mergeCell ref="F19:F21"/>
    <mergeCell ref="G19:G21"/>
    <mergeCell ref="H19:H21"/>
    <mergeCell ref="I19:I21"/>
    <mergeCell ref="B19:B21"/>
    <mergeCell ref="C19:C21"/>
    <mergeCell ref="D19:D21"/>
    <mergeCell ref="E19:E21"/>
  </mergeCells>
  <printOptions/>
  <pageMargins left="0.1968503937007874" right="0.1968503937007874" top="0.5905511811023623" bottom="0.1968503937007874" header="0.5905511811023623" footer="0.1968503937007874"/>
  <pageSetup fitToHeight="2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АМК</dc:creator>
  <cp:keywords/>
  <dc:description/>
  <cp:lastModifiedBy>d01-Kobel</cp:lastModifiedBy>
  <cp:lastPrinted>2017-04-11T07:10:06Z</cp:lastPrinted>
  <dcterms:created xsi:type="dcterms:W3CDTF">2016-03-12T10:26:44Z</dcterms:created>
  <dcterms:modified xsi:type="dcterms:W3CDTF">2017-04-12T11:32:07Z</dcterms:modified>
  <cp:category/>
  <cp:version/>
  <cp:contentType/>
  <cp:contentStatus/>
</cp:coreProperties>
</file>